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Лист1!$A$6:$H$31</definedName>
    <definedName name="_xlnm.Print_Area" localSheetId="0">Лист1!$A$1:$H$31</definedName>
  </definedNames>
  <calcPr calcId="152511"/>
</workbook>
</file>

<file path=xl/calcChain.xml><?xml version="1.0" encoding="utf-8"?>
<calcChain xmlns="http://schemas.openxmlformats.org/spreadsheetml/2006/main">
  <c r="G10" i="1" l="1"/>
  <c r="F31" i="1" l="1"/>
  <c r="G26" i="1" l="1"/>
  <c r="G25" i="1" l="1"/>
  <c r="H28" i="1"/>
  <c r="G11" i="1"/>
  <c r="H11" i="1"/>
  <c r="G15" i="1" l="1"/>
  <c r="H20" i="1"/>
  <c r="G20" i="1"/>
  <c r="G29" i="1"/>
  <c r="G30" i="1"/>
  <c r="H30" i="1"/>
  <c r="G8" i="1"/>
  <c r="H8" i="1"/>
  <c r="G12" i="1"/>
  <c r="H12" i="1"/>
  <c r="G13" i="1"/>
  <c r="H13" i="1"/>
  <c r="G22" i="1"/>
  <c r="H22" i="1"/>
  <c r="G23" i="1"/>
  <c r="G9" i="1"/>
  <c r="H9" i="1"/>
  <c r="G21" i="1"/>
  <c r="H21" i="1"/>
  <c r="G24" i="1"/>
  <c r="H24" i="1"/>
  <c r="G27" i="1"/>
  <c r="H27" i="1"/>
  <c r="H19" i="1"/>
  <c r="G19" i="1"/>
  <c r="G7" i="1"/>
  <c r="D31" i="1"/>
  <c r="H15" i="1" l="1"/>
  <c r="G16" i="1"/>
  <c r="H16" i="1"/>
  <c r="G14" i="1"/>
  <c r="H14" i="1"/>
  <c r="G17" i="1"/>
  <c r="H17" i="1"/>
  <c r="H18" i="1"/>
  <c r="G18" i="1"/>
  <c r="E31" i="1"/>
  <c r="G31" i="1" l="1"/>
  <c r="H31" i="1"/>
</calcChain>
</file>

<file path=xl/sharedStrings.xml><?xml version="1.0" encoding="utf-8"?>
<sst xmlns="http://schemas.openxmlformats.org/spreadsheetml/2006/main" count="86" uniqueCount="63">
  <si>
    <t>(в рублях)</t>
  </si>
  <si>
    <t>Наименование</t>
  </si>
  <si>
    <t>Целевая статья</t>
  </si>
  <si>
    <t>Вид расходов</t>
  </si>
  <si>
    <t>(7=5/4*100)</t>
  </si>
  <si>
    <t>(8=5/6*100)</t>
  </si>
  <si>
    <t>Муниципальная программа "Развие малого и среднего предпринимательства в Пограничном муниципальном округе"</t>
  </si>
  <si>
    <t>0100000000</t>
  </si>
  <si>
    <t>000</t>
  </si>
  <si>
    <t>Муниципальная программа "Развитие физической культуры и спорта в Пограничном муниципальном округе"</t>
  </si>
  <si>
    <t>0900000000</t>
  </si>
  <si>
    <t>1100000000</t>
  </si>
  <si>
    <t>1400000000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</si>
  <si>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</si>
  <si>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</si>
  <si>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1900000000</t>
  </si>
  <si>
    <t>2100000000</t>
  </si>
  <si>
    <t>Муниципальная программа "Информационное общество Пограничного муниципального округа"</t>
  </si>
  <si>
    <t>2400000000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</si>
  <si>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</si>
  <si>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</si>
  <si>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Муниципальная программа  "Развитие образования Пограничного муниципального округа"</t>
  </si>
  <si>
    <t>2600000000</t>
  </si>
  <si>
    <t>Муниципальная программа "Управление собственностью Пограничного муниципального округа"</t>
  </si>
  <si>
    <t>2700000000</t>
  </si>
  <si>
    <t>2800000000</t>
  </si>
  <si>
    <t>2900000000</t>
  </si>
  <si>
    <t>3000000000</t>
  </si>
  <si>
    <t>3100000000</t>
  </si>
  <si>
    <t>Муниципальная программа "Создание условий для развития туризма в Пограничном муниципальном округе"</t>
  </si>
  <si>
    <t>3200000000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</si>
  <si>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</si>
  <si>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</si>
  <si>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</si>
  <si>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</si>
  <si>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</si>
  <si>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</si>
  <si>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</si>
  <si>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</si>
  <si>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</si>
  <si>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</si>
  <si>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</si>
  <si>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</si>
  <si>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Непрограммные направления деятельности органов местного самоуправления</t>
  </si>
  <si>
    <t>9900000000</t>
  </si>
  <si>
    <t>Всего расходов</t>
  </si>
  <si>
    <t>Источник: Форма по ОКУД 0503117</t>
  </si>
  <si>
    <t>Сведения об исполнении  бюджета Пограничного муниципального округа по расходам в разрезе муниципальных программ и непрограммных направлений деятельности за 1 полугодие 2025 года по состоянию на 01.07.2025
(конец отчетного периода - 30.06.2025)</t>
  </si>
  <si>
    <t>План по сводной бюджетной росписи, действующей на конец отчетного периода (по состоянию на 01.07.2025),</t>
  </si>
  <si>
    <t>Кассовое исполнение                  за 1 полугодие 2025 года (по состоянию на 01.07.2025 года)</t>
  </si>
  <si>
    <t>Кассовое исполнение                  за 1 полугодие 2024 года (по состоянию на 01.07.2024 года)</t>
  </si>
  <si>
    <t>Процент исполения 1 полугодия 2025 года  к плану 2025 года (по состоянию на 01.07.2025 года),%</t>
  </si>
  <si>
    <t>Процент исполнения 1 полугодия 2025 года к кассовому исполнению 1 полугодия 2024 года, %</t>
  </si>
  <si>
    <t>1200000000</t>
  </si>
  <si>
    <t>Муниципальная программа  "Профилактика терроризма и экстремизма на территории Пограничного муниципального округа"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</si>
  <si>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</si>
  <si>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</si>
  <si>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Муниципальная программа  "Развитие муниципальной службы в Администрации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</si>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</sst>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35">
    <xf numFmtId="0" fontId="0" fillId="0" borderId="0" xfId="0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0" xfId="2" applyFont="1" applyFill="1" applyAlignment="1"/>
    <xf numFmtId="0" fontId="3" fillId="0" borderId="0" xfId="2" applyFont="1" applyFill="1" applyAlignment="1"/>
    <xf numFmtId="0" fontId="4" fillId="0" borderId="3" xfId="0" applyFont="1" applyFill="1" applyBorder="1" applyAlignment="1">
      <alignment horizontal="left" vertical="center" wrapText="1"/>
    </xf>
    <xf numFmtId="49" fontId="4" fillId="0" borderId="3" xfId="2" applyNumberFormat="1" applyFont="1" applyFill="1" applyBorder="1" applyAlignment="1">
      <alignment horizontal="center" vertical="center" wrapText="1" shrinkToFi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5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0" fontId="3" fillId="0" borderId="0" xfId="2" applyFont="1" applyFill="1" applyAlignment="1">
      <alignment vertical="top"/>
    </xf>
    <xf numFmtId="0" fontId="3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 shrinkToFit="1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2" applyFont="1" applyFill="1" applyBorder="1" applyAlignment="1">
      <alignment horizontal="center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H28" sqref="H28"/>
    </sheetView>
  </sheetViews>
  <sheetFormatPr defaultRowHeight="12.75" outlineLevelRow="5" x14ac:dyDescent="0.2"/>
  <cols>
    <col min="1" max="1" width="44.625" style="25" customWidth="1"/>
    <col min="2" max="2" width="12" style="26" customWidth="1"/>
    <col min="3" max="3" width="8.625" style="26" customWidth="1"/>
    <col min="4" max="4" width="14.25" style="26" customWidth="1"/>
    <col min="5" max="6" width="15.625" style="15" customWidth="1"/>
    <col min="7" max="7" width="12.875" style="15" customWidth="1"/>
    <col min="8" max="8" width="12.5" style="15" customWidth="1"/>
    <col min="9" max="16384" width="9" style="15"/>
  </cols>
  <sheetData>
    <row r="1" spans="1:8" s="1" customFormat="1" ht="42" customHeight="1" x14ac:dyDescent="0.25">
      <c r="A1" s="32" t="s">
        <v>47</v>
      </c>
      <c r="B1" s="32"/>
      <c r="C1" s="32"/>
      <c r="D1" s="32"/>
      <c r="E1" s="33"/>
      <c r="F1" s="33"/>
      <c r="G1" s="33"/>
      <c r="H1" s="33"/>
    </row>
    <row r="2" spans="1:8" s="1" customFormat="1" ht="12" customHeight="1" x14ac:dyDescent="0.2">
      <c r="A2" s="34"/>
      <c r="B2" s="34"/>
      <c r="C2" s="34"/>
      <c r="D2" s="34"/>
    </row>
    <row r="3" spans="1:8" s="1" customFormat="1" ht="15.75" customHeight="1" x14ac:dyDescent="0.2">
      <c r="A3" s="2"/>
      <c r="B3" s="3"/>
      <c r="C3" s="3"/>
      <c r="D3" s="27"/>
      <c r="H3" s="4" t="s">
        <v>0</v>
      </c>
    </row>
    <row r="4" spans="1:8" s="6" customFormat="1" ht="106.5" customHeight="1" x14ac:dyDescent="0.25">
      <c r="A4" s="5" t="s">
        <v>1</v>
      </c>
      <c r="B4" s="5" t="s">
        <v>2</v>
      </c>
      <c r="C4" s="5" t="s">
        <v>3</v>
      </c>
      <c r="D4" s="28" t="s">
        <v>48</v>
      </c>
      <c r="E4" s="5" t="s">
        <v>49</v>
      </c>
      <c r="F4" s="5" t="s">
        <v>50</v>
      </c>
      <c r="G4" s="5" t="s">
        <v>51</v>
      </c>
      <c r="H4" s="5" t="s">
        <v>52</v>
      </c>
    </row>
    <row r="5" spans="1:8" s="6" customFormat="1" ht="25.5" x14ac:dyDescent="0.25">
      <c r="A5" s="7"/>
      <c r="B5" s="7"/>
      <c r="C5" s="7"/>
      <c r="D5" s="29" t="s">
        <v>46</v>
      </c>
      <c r="E5" s="8"/>
      <c r="F5" s="8"/>
      <c r="G5" s="8" t="s">
        <v>4</v>
      </c>
      <c r="H5" s="8" t="s">
        <v>5</v>
      </c>
    </row>
    <row r="6" spans="1:8" s="6" customFormat="1" x14ac:dyDescent="0.25">
      <c r="A6" s="9">
        <v>1</v>
      </c>
      <c r="B6" s="9">
        <v>2</v>
      </c>
      <c r="C6" s="9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</row>
    <row r="7" spans="1:8" s="14" customFormat="1" ht="46.5" customHeight="1" outlineLevel="5" x14ac:dyDescent="0.2">
      <c r="A7" s="11" t="s">
        <v>6</v>
      </c>
      <c r="B7" s="12" t="s">
        <v>7</v>
      </c>
      <c r="C7" s="12" t="s">
        <v>8</v>
      </c>
      <c r="D7" s="13">
        <v>50000</v>
      </c>
      <c r="E7" s="13">
        <v>0</v>
      </c>
      <c r="F7" s="13">
        <v>0</v>
      </c>
      <c r="G7" s="13">
        <f t="shared" ref="G7" si="0">E7/D7*100</f>
        <v>0</v>
      </c>
      <c r="H7" s="31">
        <v>0</v>
      </c>
    </row>
    <row r="8" spans="1:8" s="14" customFormat="1" ht="39.75" customHeight="1" x14ac:dyDescent="0.2">
      <c r="A8" s="16" t="s">
        <v>9</v>
      </c>
      <c r="B8" s="12" t="s">
        <v>10</v>
      </c>
      <c r="C8" s="12" t="s">
        <v>8</v>
      </c>
      <c r="D8" s="13">
        <v>5482000</v>
      </c>
      <c r="E8" s="13">
        <v>3236101.64</v>
      </c>
      <c r="F8" s="13">
        <v>1049302.26</v>
      </c>
      <c r="G8" s="13">
        <f t="shared" ref="G8:G14" si="1">E8/D8*100</f>
        <v>59.031405326523171</v>
      </c>
      <c r="H8" s="31">
        <f t="shared" ref="H8:H14" si="2">E8/F8*100</f>
        <v>308.40509578241068</v>
      </c>
    </row>
    <row r="9" spans="1:8" s="14" customFormat="1" ht="49.5" customHeight="1" outlineLevel="1" x14ac:dyDescent="0.2">
      <c r="A9" s="16" t="s">
        <v>54</v>
      </c>
      <c r="B9" s="17" t="s">
        <v>11</v>
      </c>
      <c r="C9" s="17" t="s">
        <v>8</v>
      </c>
      <c r="D9" s="13">
        <v>15000</v>
      </c>
      <c r="E9" s="13">
        <v>0</v>
      </c>
      <c r="F9" s="13">
        <v>14900</v>
      </c>
      <c r="G9" s="13">
        <f t="shared" si="1"/>
        <v>0</v>
      </c>
      <c r="H9" s="31">
        <f t="shared" si="2"/>
        <v>0</v>
      </c>
    </row>
    <row r="10" spans="1:8" s="14" customFormat="1" ht="49.5" customHeight="1" outlineLevel="1" x14ac:dyDescent="0.2">
      <c r="A10" s="16" t="s">
        <v>55</v>
      </c>
      <c r="B10" s="17" t="s">
        <v>53</v>
      </c>
      <c r="C10" s="17" t="s">
        <v>8</v>
      </c>
      <c r="D10" s="13">
        <v>100000</v>
      </c>
      <c r="E10" s="13">
        <v>0</v>
      </c>
      <c r="F10" s="13">
        <v>0</v>
      </c>
      <c r="G10" s="13">
        <f t="shared" si="1"/>
        <v>0</v>
      </c>
      <c r="H10" s="31">
        <v>0</v>
      </c>
    </row>
    <row r="11" spans="1:8" s="14" customFormat="1" ht="54" customHeight="1" outlineLevel="5" x14ac:dyDescent="0.2">
      <c r="A11" s="16" t="s">
        <v>57</v>
      </c>
      <c r="B11" s="17" t="s">
        <v>12</v>
      </c>
      <c r="C11" s="17" t="s">
        <v>8</v>
      </c>
      <c r="D11" s="18">
        <v>130000</v>
      </c>
      <c r="E11" s="18">
        <v>126230</v>
      </c>
      <c r="F11" s="18">
        <v>73200</v>
      </c>
      <c r="G11" s="13">
        <f t="shared" si="1"/>
        <v>97.1</v>
      </c>
      <c r="H11" s="31">
        <f t="shared" si="2"/>
        <v>172.44535519125682</v>
      </c>
    </row>
    <row r="12" spans="1:8" s="14" customFormat="1" ht="53.25" customHeight="1" outlineLevel="1" x14ac:dyDescent="0.2">
      <c r="A12" s="16" t="s">
        <v>13</v>
      </c>
      <c r="B12" s="17" t="s">
        <v>14</v>
      </c>
      <c r="C12" s="17" t="s">
        <v>8</v>
      </c>
      <c r="D12" s="13">
        <v>2100000</v>
      </c>
      <c r="E12" s="13">
        <v>1154623</v>
      </c>
      <c r="F12" s="13">
        <v>886335.5</v>
      </c>
      <c r="G12" s="13">
        <f t="shared" si="1"/>
        <v>54.982047619047613</v>
      </c>
      <c r="H12" s="31">
        <f t="shared" si="2"/>
        <v>130.26929418938991</v>
      </c>
    </row>
    <row r="13" spans="1:8" s="14" customFormat="1" ht="38.25" customHeight="1" outlineLevel="2" x14ac:dyDescent="0.2">
      <c r="A13" s="16" t="s">
        <v>58</v>
      </c>
      <c r="B13" s="12" t="s">
        <v>15</v>
      </c>
      <c r="C13" s="12" t="s">
        <v>8</v>
      </c>
      <c r="D13" s="13">
        <v>185918000</v>
      </c>
      <c r="E13" s="13">
        <v>40682252.530000001</v>
      </c>
      <c r="F13" s="13">
        <v>4283837.47</v>
      </c>
      <c r="G13" s="13">
        <f t="shared" si="1"/>
        <v>21.881825605912283</v>
      </c>
      <c r="H13" s="31">
        <f t="shared" si="2"/>
        <v>949.66844131927348</v>
      </c>
    </row>
    <row r="14" spans="1:8" s="14" customFormat="1" ht="48.75" customHeight="1" outlineLevel="5" x14ac:dyDescent="0.2">
      <c r="A14" s="16" t="s">
        <v>56</v>
      </c>
      <c r="B14" s="12" t="s">
        <v>16</v>
      </c>
      <c r="C14" s="12" t="s">
        <v>8</v>
      </c>
      <c r="D14" s="13">
        <v>97284412.709999993</v>
      </c>
      <c r="E14" s="13">
        <v>13897170.560000001</v>
      </c>
      <c r="F14" s="13">
        <v>9468387.2599999998</v>
      </c>
      <c r="G14" s="13">
        <f t="shared" si="1"/>
        <v>14.285094778160174</v>
      </c>
      <c r="H14" s="31">
        <f t="shared" si="2"/>
        <v>146.7744208003592</v>
      </c>
    </row>
    <row r="15" spans="1:8" s="14" customFormat="1" ht="36" customHeight="1" outlineLevel="1" x14ac:dyDescent="0.2">
      <c r="A15" s="16" t="s">
        <v>17</v>
      </c>
      <c r="B15" s="17" t="s">
        <v>18</v>
      </c>
      <c r="C15" s="17" t="s">
        <v>8</v>
      </c>
      <c r="D15" s="13">
        <v>11569111</v>
      </c>
      <c r="E15" s="13">
        <v>5648397.5499999998</v>
      </c>
      <c r="F15" s="13">
        <v>5952543.9400000004</v>
      </c>
      <c r="G15" s="13">
        <f t="shared" ref="G15:G16" si="3">E15/D15*100</f>
        <v>48.823090641968946</v>
      </c>
      <c r="H15" s="31">
        <f t="shared" ref="H15:H16" si="4">E15/F15*100</f>
        <v>94.89048055645263</v>
      </c>
    </row>
    <row r="16" spans="1:8" s="14" customFormat="1" ht="48" customHeight="1" outlineLevel="5" x14ac:dyDescent="0.2">
      <c r="A16" s="16" t="s">
        <v>19</v>
      </c>
      <c r="B16" s="17" t="s">
        <v>20</v>
      </c>
      <c r="C16" s="17" t="s">
        <v>8</v>
      </c>
      <c r="D16" s="18">
        <v>115738512.84999999</v>
      </c>
      <c r="E16" s="18">
        <v>66750134.780000001</v>
      </c>
      <c r="F16" s="18">
        <v>61000856.380000003</v>
      </c>
      <c r="G16" s="13">
        <f t="shared" si="3"/>
        <v>57.673226600474678</v>
      </c>
      <c r="H16" s="31">
        <f t="shared" si="4"/>
        <v>109.42491424085152</v>
      </c>
    </row>
    <row r="17" spans="1:8" s="14" customFormat="1" ht="36.75" customHeight="1" outlineLevel="5" x14ac:dyDescent="0.2">
      <c r="A17" s="11" t="s">
        <v>21</v>
      </c>
      <c r="B17" s="17" t="s">
        <v>22</v>
      </c>
      <c r="C17" s="17" t="s">
        <v>8</v>
      </c>
      <c r="D17" s="18">
        <v>586379804.91999996</v>
      </c>
      <c r="E17" s="18">
        <v>272000619.05000001</v>
      </c>
      <c r="F17" s="18">
        <v>260201409.13999999</v>
      </c>
      <c r="G17" s="13">
        <f t="shared" ref="G17" si="5">E17/D17*100</f>
        <v>46.386423401315668</v>
      </c>
      <c r="H17" s="31">
        <f t="shared" ref="H17" si="6">E17/F17*100</f>
        <v>104.53464489258455</v>
      </c>
    </row>
    <row r="18" spans="1:8" s="14" customFormat="1" ht="36" customHeight="1" outlineLevel="1" x14ac:dyDescent="0.2">
      <c r="A18" s="11" t="s">
        <v>23</v>
      </c>
      <c r="B18" s="17" t="s">
        <v>24</v>
      </c>
      <c r="C18" s="17" t="s">
        <v>8</v>
      </c>
      <c r="D18" s="13">
        <v>29379533.219999999</v>
      </c>
      <c r="E18" s="13">
        <v>12852263.27</v>
      </c>
      <c r="F18" s="13">
        <v>6564920.2999999998</v>
      </c>
      <c r="G18" s="13">
        <f t="shared" ref="G18" si="7">E18/D18*100</f>
        <v>43.745634669412894</v>
      </c>
      <c r="H18" s="31">
        <f t="shared" ref="H18" si="8">E18/F18*100</f>
        <v>195.77180959835871</v>
      </c>
    </row>
    <row r="19" spans="1:8" s="14" customFormat="1" ht="48" customHeight="1" outlineLevel="2" x14ac:dyDescent="0.2">
      <c r="A19" s="19" t="s">
        <v>59</v>
      </c>
      <c r="B19" s="12" t="s">
        <v>25</v>
      </c>
      <c r="C19" s="12" t="s">
        <v>8</v>
      </c>
      <c r="D19" s="13">
        <v>10481007.57</v>
      </c>
      <c r="E19" s="13">
        <v>4253106.43</v>
      </c>
      <c r="F19" s="13">
        <v>2688068.12</v>
      </c>
      <c r="G19" s="13">
        <f t="shared" ref="G19:G20" si="9">E19/D19*100</f>
        <v>40.579175251945742</v>
      </c>
      <c r="H19" s="31">
        <f t="shared" ref="H19:H20" si="10">E19/F19*100</f>
        <v>158.22167594473012</v>
      </c>
    </row>
    <row r="20" spans="1:8" s="14" customFormat="1" ht="37.5" customHeight="1" outlineLevel="2" x14ac:dyDescent="0.2">
      <c r="A20" s="16" t="s">
        <v>60</v>
      </c>
      <c r="B20" s="12" t="s">
        <v>26</v>
      </c>
      <c r="C20" s="12" t="s">
        <v>8</v>
      </c>
      <c r="D20" s="13">
        <v>53977215.060000002</v>
      </c>
      <c r="E20" s="13">
        <v>17036668.07</v>
      </c>
      <c r="F20" s="13">
        <v>26307431.440000001</v>
      </c>
      <c r="G20" s="13">
        <f t="shared" si="9"/>
        <v>31.562702986922126</v>
      </c>
      <c r="H20" s="31">
        <f t="shared" si="10"/>
        <v>64.75990675431747</v>
      </c>
    </row>
    <row r="21" spans="1:8" s="14" customFormat="1" ht="45.75" customHeight="1" outlineLevel="2" x14ac:dyDescent="0.2">
      <c r="A21" s="16" t="s">
        <v>61</v>
      </c>
      <c r="B21" s="12" t="s">
        <v>27</v>
      </c>
      <c r="C21" s="12" t="s">
        <v>8</v>
      </c>
      <c r="D21" s="13">
        <v>77229830.409999996</v>
      </c>
      <c r="E21" s="13">
        <v>416405.92</v>
      </c>
      <c r="F21" s="13">
        <v>4330626.9000000004</v>
      </c>
      <c r="G21" s="13">
        <f t="shared" ref="G21:G30" si="11">E21/D21*100</f>
        <v>0.53917756621938961</v>
      </c>
      <c r="H21" s="31">
        <f t="shared" ref="H21:H30" si="12">E21/F21*100</f>
        <v>9.615372776629636</v>
      </c>
    </row>
    <row r="22" spans="1:8" s="14" customFormat="1" ht="48.75" customHeight="1" outlineLevel="2" x14ac:dyDescent="0.2">
      <c r="A22" s="11" t="s">
        <v>62</v>
      </c>
      <c r="B22" s="12" t="s">
        <v>28</v>
      </c>
      <c r="C22" s="12" t="s">
        <v>8</v>
      </c>
      <c r="D22" s="13">
        <v>350000</v>
      </c>
      <c r="E22" s="13">
        <v>0</v>
      </c>
      <c r="F22" s="13">
        <v>56361.38</v>
      </c>
      <c r="G22" s="13">
        <f t="shared" si="11"/>
        <v>0</v>
      </c>
      <c r="H22" s="31">
        <f t="shared" si="12"/>
        <v>0</v>
      </c>
    </row>
    <row r="23" spans="1:8" ht="36" customHeight="1" outlineLevel="2" x14ac:dyDescent="0.2">
      <c r="A23" s="11" t="s">
        <v>29</v>
      </c>
      <c r="B23" s="12" t="s">
        <v>30</v>
      </c>
      <c r="C23" s="12" t="s">
        <v>8</v>
      </c>
      <c r="D23" s="13">
        <v>60000</v>
      </c>
      <c r="E23" s="13">
        <v>0</v>
      </c>
      <c r="F23" s="13">
        <v>0</v>
      </c>
      <c r="G23" s="13">
        <f t="shared" si="11"/>
        <v>0</v>
      </c>
      <c r="H23" s="31">
        <v>0</v>
      </c>
    </row>
    <row r="24" spans="1:8" ht="46.5" customHeight="1" outlineLevel="2" x14ac:dyDescent="0.2">
      <c r="A24" s="11" t="s">
        <v>31</v>
      </c>
      <c r="B24" s="12" t="s">
        <v>32</v>
      </c>
      <c r="C24" s="12" t="s">
        <v>8</v>
      </c>
      <c r="D24" s="13">
        <v>150000</v>
      </c>
      <c r="E24" s="13">
        <v>112512</v>
      </c>
      <c r="F24" s="13">
        <v>82326</v>
      </c>
      <c r="G24" s="13">
        <f t="shared" si="11"/>
        <v>75.007999999999996</v>
      </c>
      <c r="H24" s="31">
        <f t="shared" si="12"/>
        <v>136.66642373004882</v>
      </c>
    </row>
    <row r="25" spans="1:8" s="14" customFormat="1" ht="44.25" customHeight="1" outlineLevel="5" x14ac:dyDescent="0.2">
      <c r="A25" s="11" t="s">
        <v>33</v>
      </c>
      <c r="B25" s="12" t="s">
        <v>34</v>
      </c>
      <c r="C25" s="12" t="s">
        <v>8</v>
      </c>
      <c r="D25" s="13">
        <v>2250150.0099999998</v>
      </c>
      <c r="E25" s="13">
        <v>0</v>
      </c>
      <c r="F25" s="13">
        <v>0</v>
      </c>
      <c r="G25" s="13">
        <f t="shared" si="11"/>
        <v>0</v>
      </c>
      <c r="H25" s="31">
        <v>0</v>
      </c>
    </row>
    <row r="26" spans="1:8" s="14" customFormat="1" ht="36" customHeight="1" outlineLevel="3" x14ac:dyDescent="0.2">
      <c r="A26" s="11" t="s">
        <v>35</v>
      </c>
      <c r="B26" s="17" t="s">
        <v>36</v>
      </c>
      <c r="C26" s="17" t="s">
        <v>8</v>
      </c>
      <c r="D26" s="13">
        <v>10000</v>
      </c>
      <c r="E26" s="13">
        <v>0</v>
      </c>
      <c r="F26" s="13">
        <v>0</v>
      </c>
      <c r="G26" s="13">
        <f t="shared" si="11"/>
        <v>0</v>
      </c>
      <c r="H26" s="31">
        <v>0</v>
      </c>
    </row>
    <row r="27" spans="1:8" s="14" customFormat="1" ht="35.25" customHeight="1" outlineLevel="5" x14ac:dyDescent="0.2">
      <c r="A27" s="11" t="s">
        <v>37</v>
      </c>
      <c r="B27" s="17" t="s">
        <v>38</v>
      </c>
      <c r="C27" s="17" t="s">
        <v>8</v>
      </c>
      <c r="D27" s="13">
        <v>108000</v>
      </c>
      <c r="E27" s="13">
        <v>108000</v>
      </c>
      <c r="F27" s="13">
        <v>105000</v>
      </c>
      <c r="G27" s="13">
        <f t="shared" si="11"/>
        <v>100</v>
      </c>
      <c r="H27" s="31">
        <f t="shared" si="12"/>
        <v>102.85714285714285</v>
      </c>
    </row>
    <row r="28" spans="1:8" s="14" customFormat="1" ht="48" customHeight="1" outlineLevel="3" x14ac:dyDescent="0.2">
      <c r="A28" s="11" t="s">
        <v>39</v>
      </c>
      <c r="B28" s="17" t="s">
        <v>40</v>
      </c>
      <c r="C28" s="17" t="s">
        <v>8</v>
      </c>
      <c r="D28" s="13">
        <v>0</v>
      </c>
      <c r="E28" s="13">
        <v>0</v>
      </c>
      <c r="F28" s="13">
        <v>2500000</v>
      </c>
      <c r="G28" s="13">
        <v>0</v>
      </c>
      <c r="H28" s="31">
        <f t="shared" si="12"/>
        <v>0</v>
      </c>
    </row>
    <row r="29" spans="1:8" s="14" customFormat="1" ht="45" customHeight="1" x14ac:dyDescent="0.2">
      <c r="A29" s="16" t="s">
        <v>41</v>
      </c>
      <c r="B29" s="12" t="s">
        <v>42</v>
      </c>
      <c r="C29" s="12" t="s">
        <v>8</v>
      </c>
      <c r="D29" s="13">
        <v>400000</v>
      </c>
      <c r="E29" s="13">
        <v>74865.649999999994</v>
      </c>
      <c r="F29" s="13">
        <v>0</v>
      </c>
      <c r="G29" s="13">
        <f t="shared" si="11"/>
        <v>18.716412499999997</v>
      </c>
      <c r="H29" s="31">
        <v>0</v>
      </c>
    </row>
    <row r="30" spans="1:8" s="14" customFormat="1" ht="33.75" customHeight="1" x14ac:dyDescent="0.2">
      <c r="A30" s="30" t="s">
        <v>43</v>
      </c>
      <c r="B30" s="17" t="s">
        <v>44</v>
      </c>
      <c r="C30" s="17" t="s">
        <v>8</v>
      </c>
      <c r="D30" s="20">
        <v>207225753.22</v>
      </c>
      <c r="E30" s="20">
        <v>85892304.280000001</v>
      </c>
      <c r="F30" s="20">
        <v>81242891.569999993</v>
      </c>
      <c r="G30" s="13">
        <f t="shared" si="11"/>
        <v>41.448663086200945</v>
      </c>
      <c r="H30" s="31">
        <f t="shared" si="12"/>
        <v>105.72285478784814</v>
      </c>
    </row>
    <row r="31" spans="1:8" ht="21" customHeight="1" x14ac:dyDescent="0.2">
      <c r="A31" s="21" t="s">
        <v>45</v>
      </c>
      <c r="B31" s="22"/>
      <c r="C31" s="23"/>
      <c r="D31" s="24">
        <f>D7+D8+D9+D11+D12+D13+D14+D15+D16+D17+D18+D19+D20+D21+D22+D23+D24+D25+D26+D27+D28+D29+D30+D10</f>
        <v>1386388330.97</v>
      </c>
      <c r="E31" s="24">
        <f>E30+E29+E28+E27+E26+E25+E22+E21+E20+E19+E18+E17+E16+E15+E14+E13+E12+E11+E9+E8+E7+E24+E23</f>
        <v>524241654.73000002</v>
      </c>
      <c r="F31" s="24">
        <f>F30+F29+F28+F27+F26+F25+F22+F21+F20+F19+F18+F17+F16+F15+F14+F13+F12+F11+F9+F8+F7+F24+F23</f>
        <v>466808397.65999997</v>
      </c>
      <c r="G31" s="13">
        <f t="shared" ref="G31" si="13">E31/D31*100</f>
        <v>37.813478591760017</v>
      </c>
      <c r="H31" s="31">
        <f t="shared" ref="H31" si="14">E31/F31*100</f>
        <v>112.3033898614291</v>
      </c>
    </row>
  </sheetData>
  <autoFilter ref="A6:H31"/>
  <mergeCells count="2">
    <mergeCell ref="A1:H1"/>
    <mergeCell ref="A2:D2"/>
  </mergeCells>
  <pageMargins left="0.70866141732283472" right="0.70866141732283472" top="0.74803149606299213" bottom="0.35433070866141736" header="0.31496062992125984" footer="0.31496062992125984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2025-07-21T02:21:03Z</dcterms:modified>
</cp:coreProperties>
</file>